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A6B9FF-6496-421C-8402-A7B3F2D8FFA8}" xr6:coauthVersionLast="36" xr6:coauthVersionMax="47" xr10:uidLastSave="{00000000-0000-0000-0000-000000000000}"/>
  <bookViews>
    <workbookView xWindow="-105" yWindow="-105" windowWidth="21795" windowHeight="12975" xr2:uid="{00000000-000D-0000-FFFF-FFFF00000000}"/>
  </bookViews>
  <sheets>
    <sheet name="sheet1 (3)" sheetId="4" r:id="rId1"/>
  </sheets>
  <definedNames>
    <definedName name="_xlnm._FilterDatabase" localSheetId="0" hidden="1">'sheet1 (3)'!$A$1:$T$6</definedName>
  </definedNames>
  <calcPr calcId="191029"/>
</workbook>
</file>

<file path=xl/calcChain.xml><?xml version="1.0" encoding="utf-8"?>
<calcChain xmlns="http://schemas.openxmlformats.org/spreadsheetml/2006/main">
  <c r="P14" i="4" l="1"/>
  <c r="O14" i="4"/>
  <c r="P13" i="4"/>
  <c r="O13" i="4"/>
  <c r="P12" i="4"/>
  <c r="O12" i="4"/>
  <c r="P11" i="4"/>
  <c r="O11" i="4"/>
  <c r="P10" i="4"/>
  <c r="O10" i="4"/>
  <c r="O4" i="4" l="1"/>
  <c r="P4" i="4" s="1"/>
  <c r="O2" i="4"/>
  <c r="P2" i="4" s="1"/>
  <c r="O3" i="4"/>
  <c r="P3" i="4" s="1"/>
  <c r="O8" i="4"/>
  <c r="P8" i="4" s="1"/>
  <c r="O9" i="4"/>
  <c r="P9" i="4" s="1"/>
</calcChain>
</file>

<file path=xl/sharedStrings.xml><?xml version="1.0" encoding="utf-8"?>
<sst xmlns="http://schemas.openxmlformats.org/spreadsheetml/2006/main" count="242" uniqueCount="87">
  <si>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</si>
  <si>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</si>
  <si>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</si>
  <si>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</si>
  <si>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</si>
  <si>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</si>
  <si>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</si>
  <si>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考生编号</t>
  </si>
  <si>
    <t>姓名</t>
  </si>
  <si>
    <t>性别</t>
  </si>
  <si>
    <t>初试总分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</si>
  <si>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</si>
  <si>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</si>
  <si>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</si>
  <si>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</si>
  <si>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</si>
  <si>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</si>
  <si>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</si>
  <si>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拟录取意见</t>
  </si>
  <si>
    <t>备注</t>
  </si>
  <si>
    <r>
      <rPr>
        <b/>
        <sz val="12"/>
        <rFont val="宋体"/>
        <family val="3"/>
        <charset val="134"/>
      </rPr>
      <t>全日制</t>
    </r>
  </si>
  <si>
    <t>018</t>
  </si>
  <si>
    <t>00</t>
  </si>
  <si>
    <r>
      <rPr>
        <b/>
        <sz val="12"/>
        <rFont val="宋体"/>
        <family val="3"/>
        <charset val="134"/>
      </rPr>
      <t>化学与材料学院</t>
    </r>
  </si>
  <si>
    <t>调剂生</t>
    <phoneticPr fontId="18" type="noConversion"/>
  </si>
  <si>
    <t>男</t>
    <phoneticPr fontId="18" type="noConversion"/>
  </si>
  <si>
    <t>放弃</t>
  </si>
  <si>
    <t>不合格</t>
    <phoneticPr fontId="18" type="noConversion"/>
  </si>
  <si>
    <t>刘俊忠</t>
  </si>
  <si>
    <t>105115013211203</t>
  </si>
  <si>
    <t>341</t>
  </si>
  <si>
    <t>男</t>
    <phoneticPr fontId="18" type="noConversion"/>
  </si>
  <si>
    <t>045106</t>
  </si>
  <si>
    <t>045106</t>
    <phoneticPr fontId="18" type="noConversion"/>
  </si>
  <si>
    <t>学科教学（化学）</t>
  </si>
  <si>
    <t>胡卿</t>
  </si>
  <si>
    <t>女</t>
    <phoneticPr fontId="18" type="noConversion"/>
  </si>
  <si>
    <t> 102005211312116</t>
  </si>
  <si>
    <t>346</t>
    <phoneticPr fontId="18" type="noConversion"/>
  </si>
  <si>
    <t>吴小娅</t>
  </si>
  <si>
    <t>106355316023380</t>
  </si>
  <si>
    <t>309</t>
    <phoneticPr fontId="18" type="noConversion"/>
  </si>
  <si>
    <t>070300</t>
    <phoneticPr fontId="18" type="noConversion"/>
  </si>
  <si>
    <t>化学</t>
    <phoneticPr fontId="18" type="noConversion"/>
  </si>
  <si>
    <t>化学与材料学院</t>
  </si>
  <si>
    <t>全日制</t>
  </si>
  <si>
    <t>调剂生</t>
  </si>
  <si>
    <t>史文丽</t>
  </si>
  <si>
    <t> 107185411711083</t>
  </si>
  <si>
    <t>344</t>
    <phoneticPr fontId="18" type="noConversion"/>
  </si>
  <si>
    <t>徐文凯</t>
  </si>
  <si>
    <t>104035070300283</t>
  </si>
  <si>
    <t>296</t>
  </si>
  <si>
    <t>黄梅</t>
  </si>
  <si>
    <t>110785123408321</t>
  </si>
  <si>
    <t>356</t>
    <phoneticPr fontId="18" type="noConversion"/>
  </si>
  <si>
    <t>王梓雅怡</t>
  </si>
  <si>
    <t>105745000004174</t>
  </si>
  <si>
    <t>341</t>
    <phoneticPr fontId="18" type="noConversion"/>
  </si>
  <si>
    <t>110785123413186</t>
  </si>
  <si>
    <t>严敏夏</t>
  </si>
  <si>
    <t>放弃</t>
    <phoneticPr fontId="18" type="noConversion"/>
  </si>
  <si>
    <t>不录取</t>
    <phoneticPr fontId="18" type="noConversion"/>
  </si>
  <si>
    <t>1</t>
    <phoneticPr fontId="18" type="noConversion"/>
  </si>
  <si>
    <t>2</t>
    <phoneticPr fontId="18" type="noConversion"/>
  </si>
  <si>
    <t>3</t>
    <phoneticPr fontId="18" type="noConversion"/>
  </si>
  <si>
    <t>合格</t>
    <phoneticPr fontId="18" type="noConversion"/>
  </si>
  <si>
    <t>拟录取</t>
    <phoneticPr fontId="18" type="noConversion"/>
  </si>
  <si>
    <t>候补录取</t>
    <phoneticPr fontId="18" type="noConversion"/>
  </si>
  <si>
    <t>080500</t>
  </si>
  <si>
    <t>材料科学与工程</t>
  </si>
  <si>
    <t>102885500012072</t>
  </si>
  <si>
    <t>杨锋</t>
  </si>
  <si>
    <t>118455002003096</t>
  </si>
  <si>
    <t>贺威</t>
  </si>
  <si>
    <t>103195340811725</t>
  </si>
  <si>
    <t>吕丽萍</t>
  </si>
  <si>
    <t>102135000001071</t>
  </si>
  <si>
    <t>华腾</t>
  </si>
  <si>
    <t>熊怀海</t>
  </si>
  <si>
    <t> 144305216000840</t>
  </si>
  <si>
    <t>杜先明</t>
  </si>
  <si>
    <t>不合格</t>
  </si>
  <si>
    <t>不录取</t>
  </si>
  <si>
    <t>104975400341793</t>
  </si>
  <si>
    <t>徐梓豪</t>
  </si>
  <si>
    <t>102875210310019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</si>
</sst>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 "/>
  </numFmts>
  <fonts count="21" x14ac:knownFonts="1">
    <font>
      <sz val="10"/>
      <name val="Arial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Arial"/>
      <family val="2"/>
    </font>
    <font>
      <b/>
      <sz val="12"/>
      <color theme="1"/>
      <name val="宋体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5" fillId="0" borderId="0"/>
    <xf numFmtId="0" fontId="14" fillId="0" borderId="0">
      <alignment vertical="center"/>
    </xf>
    <xf numFmtId="0" fontId="12" fillId="0" borderId="0">
      <alignment vertical="center"/>
    </xf>
    <xf numFmtId="0" fontId="13" fillId="0" borderId="0"/>
    <xf numFmtId="0" fontId="15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/>
    <xf numFmtId="49" fontId="1" fillId="0" borderId="0" xfId="0" applyNumberFormat="1" applyFont="1" applyAlignment="1">
      <alignment vertical="center" shrinkToFit="1"/>
    </xf>
    <xf numFmtId="0" fontId="0" fillId="0" borderId="0" xfId="0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1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176" fontId="0" fillId="0" borderId="0" xfId="0" applyNumberFormat="1" applyAlignment="1">
      <alignment vertical="center"/>
    </xf>
  </cellXfs>
  <cellStyles count="47">
    <cellStyle name="常规" xfId="0" builtinId="0"/>
    <cellStyle name="常规 10" xfId="1" xr:uid="{00000000-0005-0000-0000-000031000000}"/>
    <cellStyle name="常规 10 2" xfId="2" xr:uid="{00000000-0005-0000-0000-000032000000}"/>
    <cellStyle name="常规 10 3" xfId="3" xr:uid="{00000000-0005-0000-0000-000033000000}"/>
    <cellStyle name="常规 11" xfId="4" xr:uid="{00000000-0005-0000-0000-000034000000}"/>
    <cellStyle name="常规 11 2" xfId="5" xr:uid="{00000000-0005-0000-0000-000035000000}"/>
    <cellStyle name="常规 12" xfId="6" xr:uid="{00000000-0005-0000-0000-000036000000}"/>
    <cellStyle name="常规 13" xfId="7" xr:uid="{00000000-0005-0000-0000-000037000000}"/>
    <cellStyle name="常规 14" xfId="8" xr:uid="{00000000-0005-0000-0000-000038000000}"/>
    <cellStyle name="常规 15" xfId="9" xr:uid="{00000000-0005-0000-0000-000039000000}"/>
    <cellStyle name="常规 16" xfId="10" xr:uid="{00000000-0005-0000-0000-00003A000000}"/>
    <cellStyle name="常规 18" xfId="11" xr:uid="{00000000-0005-0000-0000-00003B000000}"/>
    <cellStyle name="常规 19" xfId="12" xr:uid="{00000000-0005-0000-0000-00003C000000}"/>
    <cellStyle name="常规 2" xfId="13" xr:uid="{00000000-0005-0000-0000-00003D000000}"/>
    <cellStyle name="常规 2 2" xfId="14" xr:uid="{00000000-0005-0000-0000-00003E000000}"/>
    <cellStyle name="常规 2 2 2 2" xfId="15" xr:uid="{00000000-0005-0000-0000-00003F000000}"/>
    <cellStyle name="常规 2 3" xfId="16" xr:uid="{00000000-0005-0000-0000-000040000000}"/>
    <cellStyle name="常规 2 3 2" xfId="17" xr:uid="{00000000-0005-0000-0000-000041000000}"/>
    <cellStyle name="常规 2 4" xfId="18" xr:uid="{00000000-0005-0000-0000-000042000000}"/>
    <cellStyle name="常规 2 6" xfId="19" xr:uid="{00000000-0005-0000-0000-000043000000}"/>
    <cellStyle name="常规 20" xfId="20" xr:uid="{00000000-0005-0000-0000-000044000000}"/>
    <cellStyle name="常规 22" xfId="21" xr:uid="{00000000-0005-0000-0000-000045000000}"/>
    <cellStyle name="常规 23" xfId="22" xr:uid="{00000000-0005-0000-0000-000046000000}"/>
    <cellStyle name="常规 25" xfId="23" xr:uid="{00000000-0005-0000-0000-000047000000}"/>
    <cellStyle name="常规 26" xfId="24" xr:uid="{00000000-0005-0000-0000-000048000000}"/>
    <cellStyle name="常规 28" xfId="25" xr:uid="{00000000-0005-0000-0000-000049000000}"/>
    <cellStyle name="常规 29" xfId="26" xr:uid="{00000000-0005-0000-0000-00004A000000}"/>
    <cellStyle name="常规 3" xfId="27" xr:uid="{00000000-0005-0000-0000-00004B000000}"/>
    <cellStyle name="常规 3 2" xfId="28" xr:uid="{00000000-0005-0000-0000-00004C000000}"/>
    <cellStyle name="常规 3 2 2" xfId="29" xr:uid="{00000000-0005-0000-0000-00004D000000}"/>
    <cellStyle name="常规 3 3 2" xfId="30" xr:uid="{00000000-0005-0000-0000-00004E000000}"/>
    <cellStyle name="常规 3 4" xfId="31" xr:uid="{00000000-0005-0000-0000-00004F000000}"/>
    <cellStyle name="常规 36" xfId="32" xr:uid="{00000000-0005-0000-0000-000050000000}"/>
    <cellStyle name="常规 4" xfId="33" xr:uid="{00000000-0005-0000-0000-000051000000}"/>
    <cellStyle name="常规 4 2" xfId="34" xr:uid="{00000000-0005-0000-0000-000052000000}"/>
    <cellStyle name="常规 4 2 2" xfId="35" xr:uid="{00000000-0005-0000-0000-000053000000}"/>
    <cellStyle name="常规 4 3" xfId="36" xr:uid="{00000000-0005-0000-0000-000054000000}"/>
    <cellStyle name="常规 5" xfId="37" xr:uid="{00000000-0005-0000-0000-000055000000}"/>
    <cellStyle name="常规 5 2" xfId="38" xr:uid="{00000000-0005-0000-0000-000056000000}"/>
    <cellStyle name="常规 5 2 2" xfId="39" xr:uid="{00000000-0005-0000-0000-000057000000}"/>
    <cellStyle name="常规 6" xfId="40" xr:uid="{00000000-0005-0000-0000-000058000000}"/>
    <cellStyle name="常规 6 2" xfId="41" xr:uid="{00000000-0005-0000-0000-000059000000}"/>
    <cellStyle name="常规 6 3" xfId="42" xr:uid="{00000000-0005-0000-0000-00005A000000}"/>
    <cellStyle name="常规 7" xfId="43" xr:uid="{00000000-0005-0000-0000-00005B000000}"/>
    <cellStyle name="常规 8" xfId="44" xr:uid="{00000000-0005-0000-0000-00005C000000}"/>
    <cellStyle name="常规 8 3" xfId="45" xr:uid="{00000000-0005-0000-0000-00005D000000}"/>
    <cellStyle name="常规 9" xfId="46" xr:uid="{00000000-0005-0000-0000-00005E000000}"/>
  </cellStyles>
  <dxfs count="40"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176" formatCode="0.00_);[Red]\(0.0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176" formatCode="0.00_);[Red]\(0.0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rgb="FFFF0000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theme="1"/>
        <name val="宋体"/>
        <family val="2"/>
        <charset val="134"/>
        <scheme val="none"/>
      </font>
      <numFmt numFmtId="30" formatCode="@"/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theme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rgb="FFFF0000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auto="1"/>
        <name val="Arial"/>
        <family val="2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sz val="12"/>
        <color indexed="8"/>
        <name val="宋体"/>
        <family val="3"/>
        <charset val="134"/>
        <scheme val="none"/>
      </font>
      <numFmt numFmtId="30" formatCode="@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</dxf>
    <dxf>
      <numFmt numFmtId="30" formatCode="@"/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4D15A0-FDFB-433D-8089-BFE406AD4486}" name="表1_34" displayName="表1_34" ref="A1:T9" totalsRowShown="0" headerRowDxfId="21" dataDxfId="20">
  <autoFilter ref="A1:T9" xr:uid="{C70C137C-1872-438A-8505-BDA68E69CD9B}"/>
  <tableColumns count="20">
    <tableColumn id="1" xr3:uid="{41821DBD-313B-4704-B63D-4C09DEE23BFF}" name="院系所码" dataDxfId="19"/>
    <tableColumn id="2" xr3:uid="{8EFC16EA-D4E5-42D3-8670-E89A53BB05A9}" name="院系所" dataDxfId="18"/>
    <tableColumn id="3" xr3:uid="{4D4A5324-CC37-49BB-B9A7-5F173F0B05AC}" name="专业代码" dataDxfId="17"/>
    <tableColumn id="4" xr3:uid="{05E1839B-5F83-4832-B911-FB7551962D64}" name="专业名称" dataDxfId="16"/>
    <tableColumn id="5" xr3:uid="{91C45D98-9B35-46C1-AF9A-2260E6D9B2BE}" name="研究方向码" dataDxfId="15"/>
    <tableColumn id="6" xr3:uid="{7A8F0E18-8880-49EC-B26C-3C6B073EBDFC}" name="培养方式" dataDxfId="14"/>
    <tableColumn id="7" xr3:uid="{02298F3C-143E-4681-BB4C-59019BA2B8DA}" name="考生类别" dataDxfId="13"/>
    <tableColumn id="9" xr3:uid="{CA8B78AB-EC01-42BD-9B86-16CB7BACF7EE}" name="考生编号" dataDxfId="12"/>
    <tableColumn id="10" xr3:uid="{F96456E2-A2C1-4500-9358-7A1FDDEDA528}" name="姓名" dataDxfId="11"/>
    <tableColumn id="11" xr3:uid="{2E2526A5-2C3E-48FA-866B-2D624973FFD4}" name="性别" dataDxfId="10"/>
    <tableColumn id="12" xr3:uid="{CE8C98B0-5DD0-4878-BB82-081036AC2BD0}" name="初试总分" dataDxfId="9"/>
    <tableColumn id="14" xr3:uid="{15137369-3C2A-48B7-BA8F-9F9A2F813692}" name="外语听力口语" dataDxfId="8"/>
    <tableColumn id="25" xr3:uid="{1C15523E-DA00-4A04-8829-CD5EB8335452}" name="专业测试" dataDxfId="7"/>
    <tableColumn id="15" xr3:uid="{28026C1D-0178-481E-A162-8811782FC455}" name="综合素质面试" dataDxfId="6"/>
    <tableColumn id="16" xr3:uid="{11ADC897-0ADA-43A1-BF8D-4ECA0A9C6594}" name="复试成绩" dataDxfId="1">
      <calculatedColumnFormula>SUM(L2:N2)</calculatedColumnFormula>
    </tableColumn>
    <tableColumn id="17" xr3:uid="{223FD3A6-052C-402A-9DBC-5430509CDA41}" name="总成绩" dataDxfId="0">
      <calculatedColumnFormula>SUM(K2+O2)</calculatedColumnFormula>
    </tableColumn>
    <tableColumn id="18" xr3:uid="{412D1DBB-3976-4CAA-B0D0-1B6034F03754}" name="排名" dataDxfId="5"/>
    <tableColumn id="19" xr3:uid="{9D040CBB-8202-49F3-82FE-864FAE4FD526}" name="复试结果" dataDxfId="4"/>
    <tableColumn id="23" xr3:uid="{9C2FD504-89A2-44AA-BA1A-17BD1A48F50C}" name="拟录取意见" dataDxfId="3"/>
    <tableColumn id="24" xr3:uid="{2ADA6842-7215-4C1B-9E42-31A9D0EFECCA}" name="备注" dataDxfId="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C3EE-B3CD-4E36-9A9F-1FF94D53CDDA}">
  <dimension ref="A1:T16"/>
  <sheetViews>
    <sheetView tabSelected="1" workbookViewId="0">
      <pane ySplit="1" topLeftCell="A2" activePane="bottomLeft" state="frozen"/>
      <selection pane="bottomLeft" activeCell="R19" sqref="R19"/>
    </sheetView>
  </sheetViews>
  <sheetFormatPr defaultColWidth="9.140625" defaultRowHeight="24.95" customHeight="1" x14ac:dyDescent="0.3"/>
  <cols>
    <col min="1" max="1" width="6.28515625" style="22" customWidth="1"/>
    <col min="2" max="2" width="17.28515625" style="22" customWidth="1"/>
    <col min="3" max="3" width="10.7109375" style="22" customWidth="1"/>
    <col min="4" max="4" width="17.85546875" style="23" customWidth="1"/>
    <col min="5" max="5" width="6" style="24" customWidth="1"/>
    <col min="6" max="6" width="11" style="22" customWidth="1"/>
    <col min="7" max="7" width="11" style="24" customWidth="1"/>
    <col min="8" max="8" width="23.28515625" style="22" customWidth="1"/>
    <col min="9" max="9" width="9.42578125" style="25" customWidth="1"/>
    <col min="10" max="10" width="7.42578125" style="26" customWidth="1"/>
    <col min="11" max="11" width="8.140625" style="22" customWidth="1"/>
    <col min="12" max="12" width="8.85546875" style="22" customWidth="1"/>
    <col min="13" max="13" width="8.140625" style="26" customWidth="1"/>
    <col min="14" max="14" width="10.28515625" style="22" customWidth="1"/>
    <col min="15" max="15" width="9.5703125" style="37" customWidth="1"/>
    <col min="16" max="16" width="7" style="37" customWidth="1"/>
    <col min="17" max="17" width="12" style="22" customWidth="1"/>
    <col min="18" max="18" width="6" style="22" customWidth="1"/>
    <col min="19" max="19" width="31.7109375" style="27" customWidth="1"/>
    <col min="20" max="16384" width="9.140625" style="22"/>
  </cols>
  <sheetData>
    <row r="1" spans="1:20" s="1" customFormat="1" ht="4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8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5" t="s">
        <v>14</v>
      </c>
      <c r="P1" s="35" t="s">
        <v>15</v>
      </c>
      <c r="Q1" s="3" t="s">
        <v>16</v>
      </c>
      <c r="R1" s="3" t="s">
        <v>17</v>
      </c>
      <c r="S1" s="3" t="s">
        <v>18</v>
      </c>
      <c r="T1" s="8" t="s">
        <v>19</v>
      </c>
    </row>
    <row r="2" spans="1:20" ht="24.95" customHeight="1" x14ac:dyDescent="0.2">
      <c r="A2" s="29" t="s">
        <v>21</v>
      </c>
      <c r="B2" s="30" t="s">
        <v>44</v>
      </c>
      <c r="C2" s="30" t="s">
        <v>32</v>
      </c>
      <c r="D2" s="30" t="s">
        <v>34</v>
      </c>
      <c r="E2" s="30" t="s">
        <v>22</v>
      </c>
      <c r="F2" s="30" t="s">
        <v>45</v>
      </c>
      <c r="G2" s="31" t="s">
        <v>46</v>
      </c>
      <c r="H2" s="30" t="s">
        <v>54</v>
      </c>
      <c r="I2" s="32" t="s">
        <v>53</v>
      </c>
      <c r="J2" s="33" t="s">
        <v>36</v>
      </c>
      <c r="K2" s="30" t="s">
        <v>55</v>
      </c>
      <c r="L2" s="17">
        <v>25.6666666666667</v>
      </c>
      <c r="M2" s="21">
        <v>102</v>
      </c>
      <c r="N2" s="16">
        <v>87.583333333333329</v>
      </c>
      <c r="O2" s="17">
        <f>SUM(L2:N2)</f>
        <v>215.25000000000003</v>
      </c>
      <c r="P2" s="17">
        <f>SUM(K2+O2)</f>
        <v>571.25</v>
      </c>
      <c r="Q2" s="21" t="s">
        <v>63</v>
      </c>
      <c r="R2" s="21" t="s">
        <v>66</v>
      </c>
      <c r="S2" s="15" t="s">
        <v>67</v>
      </c>
      <c r="T2" s="32"/>
    </row>
    <row r="3" spans="1:20" s="34" customFormat="1" ht="24.95" customHeight="1" x14ac:dyDescent="0.2">
      <c r="A3" s="29" t="s">
        <v>21</v>
      </c>
      <c r="B3" s="30" t="s">
        <v>44</v>
      </c>
      <c r="C3" s="30" t="s">
        <v>32</v>
      </c>
      <c r="D3" s="30" t="s">
        <v>34</v>
      </c>
      <c r="E3" s="30" t="s">
        <v>22</v>
      </c>
      <c r="F3" s="30" t="s">
        <v>45</v>
      </c>
      <c r="G3" s="31" t="s">
        <v>46</v>
      </c>
      <c r="H3" s="30" t="s">
        <v>57</v>
      </c>
      <c r="I3" s="32" t="s">
        <v>56</v>
      </c>
      <c r="J3" s="33" t="s">
        <v>36</v>
      </c>
      <c r="K3" s="30" t="s">
        <v>58</v>
      </c>
      <c r="L3" s="17">
        <v>25.666666666666668</v>
      </c>
      <c r="M3" s="21">
        <v>104</v>
      </c>
      <c r="N3" s="16">
        <v>88.5</v>
      </c>
      <c r="O3" s="17">
        <f>SUM(L3:N3)</f>
        <v>218.16666666666666</v>
      </c>
      <c r="P3" s="17">
        <f>SUM(K3+O3)</f>
        <v>559.16666666666663</v>
      </c>
      <c r="Q3" s="21" t="s">
        <v>64</v>
      </c>
      <c r="R3" s="21" t="s">
        <v>66</v>
      </c>
      <c r="S3" s="15" t="s">
        <v>67</v>
      </c>
      <c r="T3" s="32"/>
    </row>
    <row r="4" spans="1:20" ht="24.95" customHeight="1" x14ac:dyDescent="0.2">
      <c r="A4" s="29" t="s">
        <v>21</v>
      </c>
      <c r="B4" s="30" t="s">
        <v>44</v>
      </c>
      <c r="C4" s="30" t="s">
        <v>32</v>
      </c>
      <c r="D4" s="30" t="s">
        <v>34</v>
      </c>
      <c r="E4" s="30" t="s">
        <v>22</v>
      </c>
      <c r="F4" s="30" t="s">
        <v>45</v>
      </c>
      <c r="G4" s="31" t="s">
        <v>46</v>
      </c>
      <c r="H4" s="30" t="s">
        <v>48</v>
      </c>
      <c r="I4" s="32" t="s">
        <v>47</v>
      </c>
      <c r="J4" s="33" t="s">
        <v>36</v>
      </c>
      <c r="K4" s="30" t="s">
        <v>49</v>
      </c>
      <c r="L4" s="17">
        <v>23.1666666666667</v>
      </c>
      <c r="M4" s="21">
        <v>98</v>
      </c>
      <c r="N4" s="16">
        <v>85.166666666666671</v>
      </c>
      <c r="O4" s="17">
        <f>SUM(L4:N4)</f>
        <v>206.33333333333337</v>
      </c>
      <c r="P4" s="17">
        <f>SUM(K4+O4)</f>
        <v>550.33333333333337</v>
      </c>
      <c r="Q4" s="21" t="s">
        <v>65</v>
      </c>
      <c r="R4" s="21" t="s">
        <v>66</v>
      </c>
      <c r="S4" s="15" t="s">
        <v>68</v>
      </c>
      <c r="T4" s="32"/>
    </row>
    <row r="5" spans="1:20" ht="24.95" customHeight="1" x14ac:dyDescent="0.2">
      <c r="A5" s="4" t="s">
        <v>21</v>
      </c>
      <c r="B5" s="6" t="s">
        <v>23</v>
      </c>
      <c r="C5" s="6" t="s">
        <v>33</v>
      </c>
      <c r="D5" s="6" t="s">
        <v>34</v>
      </c>
      <c r="E5" s="6" t="s">
        <v>22</v>
      </c>
      <c r="F5" s="6" t="s">
        <v>20</v>
      </c>
      <c r="G5" s="18" t="s">
        <v>24</v>
      </c>
      <c r="H5" s="6" t="s">
        <v>29</v>
      </c>
      <c r="I5" s="14" t="s">
        <v>28</v>
      </c>
      <c r="J5" s="19" t="s">
        <v>31</v>
      </c>
      <c r="K5" s="6" t="s">
        <v>30</v>
      </c>
      <c r="L5" s="20" t="s">
        <v>61</v>
      </c>
      <c r="M5" s="20" t="s">
        <v>61</v>
      </c>
      <c r="N5" s="20" t="s">
        <v>61</v>
      </c>
      <c r="O5" s="36" t="s">
        <v>61</v>
      </c>
      <c r="P5" s="36" t="s">
        <v>61</v>
      </c>
      <c r="Q5" s="20" t="s">
        <v>61</v>
      </c>
      <c r="R5" s="21" t="s">
        <v>27</v>
      </c>
      <c r="S5" s="15" t="s">
        <v>62</v>
      </c>
      <c r="T5" s="14"/>
    </row>
    <row r="6" spans="1:20" ht="24.95" customHeight="1" x14ac:dyDescent="0.2">
      <c r="A6" s="4" t="s">
        <v>21</v>
      </c>
      <c r="B6" s="6" t="s">
        <v>23</v>
      </c>
      <c r="C6" s="6" t="s">
        <v>33</v>
      </c>
      <c r="D6" s="6" t="s">
        <v>34</v>
      </c>
      <c r="E6" s="6" t="s">
        <v>22</v>
      </c>
      <c r="F6" s="6" t="s">
        <v>20</v>
      </c>
      <c r="G6" s="18" t="s">
        <v>24</v>
      </c>
      <c r="H6" s="6" t="s">
        <v>37</v>
      </c>
      <c r="I6" s="14" t="s">
        <v>35</v>
      </c>
      <c r="J6" s="19" t="s">
        <v>36</v>
      </c>
      <c r="K6" s="6" t="s">
        <v>38</v>
      </c>
      <c r="L6" s="20" t="s">
        <v>26</v>
      </c>
      <c r="M6" s="20" t="s">
        <v>26</v>
      </c>
      <c r="N6" s="20" t="s">
        <v>26</v>
      </c>
      <c r="O6" s="36" t="s">
        <v>26</v>
      </c>
      <c r="P6" s="36" t="s">
        <v>26</v>
      </c>
      <c r="Q6" s="20" t="s">
        <v>26</v>
      </c>
      <c r="R6" s="21" t="s">
        <v>27</v>
      </c>
      <c r="S6" s="15" t="s">
        <v>62</v>
      </c>
      <c r="T6" s="15"/>
    </row>
    <row r="7" spans="1:20" ht="24.95" customHeight="1" x14ac:dyDescent="0.2">
      <c r="A7" s="29" t="s">
        <v>21</v>
      </c>
      <c r="B7" s="30" t="s">
        <v>44</v>
      </c>
      <c r="C7" s="30" t="s">
        <v>32</v>
      </c>
      <c r="D7" s="30" t="s">
        <v>34</v>
      </c>
      <c r="E7" s="30" t="s">
        <v>22</v>
      </c>
      <c r="F7" s="30" t="s">
        <v>45</v>
      </c>
      <c r="G7" s="31" t="s">
        <v>46</v>
      </c>
      <c r="H7" s="30" t="s">
        <v>59</v>
      </c>
      <c r="I7" s="32" t="s">
        <v>60</v>
      </c>
      <c r="J7" s="33" t="s">
        <v>36</v>
      </c>
      <c r="K7" s="30" t="s">
        <v>49</v>
      </c>
      <c r="L7" s="21" t="s">
        <v>61</v>
      </c>
      <c r="M7" s="21" t="s">
        <v>61</v>
      </c>
      <c r="N7" s="21" t="s">
        <v>61</v>
      </c>
      <c r="O7" s="17" t="s">
        <v>61</v>
      </c>
      <c r="P7" s="17" t="s">
        <v>61</v>
      </c>
      <c r="Q7" s="21" t="s">
        <v>61</v>
      </c>
      <c r="R7" s="21" t="s">
        <v>27</v>
      </c>
      <c r="S7" s="15" t="s">
        <v>62</v>
      </c>
      <c r="T7" s="32"/>
    </row>
    <row r="8" spans="1:20" ht="24.95" customHeight="1" x14ac:dyDescent="0.2">
      <c r="A8" s="4" t="s">
        <v>21</v>
      </c>
      <c r="B8" s="6" t="s">
        <v>23</v>
      </c>
      <c r="C8" s="6" t="s">
        <v>42</v>
      </c>
      <c r="D8" s="28" t="s">
        <v>43</v>
      </c>
      <c r="E8" s="6" t="s">
        <v>22</v>
      </c>
      <c r="F8" s="6" t="s">
        <v>20</v>
      </c>
      <c r="G8" s="18" t="s">
        <v>24</v>
      </c>
      <c r="H8" s="6" t="s">
        <v>40</v>
      </c>
      <c r="I8" s="14" t="s">
        <v>39</v>
      </c>
      <c r="J8" s="19" t="s">
        <v>36</v>
      </c>
      <c r="K8" s="6" t="s">
        <v>41</v>
      </c>
      <c r="L8" s="16">
        <v>25</v>
      </c>
      <c r="M8" s="20">
        <v>95</v>
      </c>
      <c r="N8" s="10">
        <v>86.333333333333329</v>
      </c>
      <c r="O8" s="17">
        <f t="shared" ref="O8:O14" si="0">SUM(L8:N8)</f>
        <v>206.33333333333331</v>
      </c>
      <c r="P8" s="17">
        <f t="shared" ref="P8:P14" si="1">SUM(K8+O8)</f>
        <v>515.33333333333326</v>
      </c>
      <c r="Q8" s="21" t="s">
        <v>63</v>
      </c>
      <c r="R8" s="21" t="s">
        <v>66</v>
      </c>
      <c r="S8" s="15" t="s">
        <v>67</v>
      </c>
      <c r="T8" s="14"/>
    </row>
    <row r="9" spans="1:20" s="2" customFormat="1" ht="24.95" customHeight="1" x14ac:dyDescent="0.2">
      <c r="A9" s="4" t="s">
        <v>21</v>
      </c>
      <c r="B9" s="5" t="s">
        <v>23</v>
      </c>
      <c r="C9" s="6" t="s">
        <v>42</v>
      </c>
      <c r="D9" s="5" t="s">
        <v>43</v>
      </c>
      <c r="E9" s="6" t="s">
        <v>22</v>
      </c>
      <c r="F9" s="5" t="s">
        <v>20</v>
      </c>
      <c r="G9" s="7" t="s">
        <v>24</v>
      </c>
      <c r="H9" s="6" t="s">
        <v>51</v>
      </c>
      <c r="I9" s="11" t="s">
        <v>50</v>
      </c>
      <c r="J9" s="12" t="s">
        <v>25</v>
      </c>
      <c r="K9" s="9" t="s">
        <v>52</v>
      </c>
      <c r="L9" s="10">
        <v>25.666666666666668</v>
      </c>
      <c r="M9" s="10">
        <v>87</v>
      </c>
      <c r="N9" s="10">
        <v>86.5</v>
      </c>
      <c r="O9" s="17">
        <f t="shared" si="0"/>
        <v>199.16666666666669</v>
      </c>
      <c r="P9" s="17">
        <f t="shared" si="1"/>
        <v>495.16666666666669</v>
      </c>
      <c r="Q9" s="13">
        <v>2</v>
      </c>
      <c r="R9" s="21" t="s">
        <v>66</v>
      </c>
      <c r="S9" s="15" t="s">
        <v>67</v>
      </c>
      <c r="T9" s="15"/>
    </row>
    <row r="10" spans="1:20" s="2" customFormat="1" ht="24.95" customHeight="1" x14ac:dyDescent="0.2">
      <c r="A10" s="4" t="s">
        <v>21</v>
      </c>
      <c r="B10" s="5" t="s">
        <v>23</v>
      </c>
      <c r="C10" s="6" t="s">
        <v>69</v>
      </c>
      <c r="D10" s="5" t="s">
        <v>70</v>
      </c>
      <c r="E10" s="6" t="s">
        <v>22</v>
      </c>
      <c r="F10" s="5" t="s">
        <v>20</v>
      </c>
      <c r="G10" s="7" t="s">
        <v>24</v>
      </c>
      <c r="H10" s="6" t="s">
        <v>71</v>
      </c>
      <c r="I10" s="11" t="s">
        <v>72</v>
      </c>
      <c r="J10" s="12" t="s">
        <v>25</v>
      </c>
      <c r="K10" s="9">
        <v>340</v>
      </c>
      <c r="L10" s="10">
        <v>27.4</v>
      </c>
      <c r="M10" s="10">
        <v>105</v>
      </c>
      <c r="N10" s="10">
        <v>91.6</v>
      </c>
      <c r="O10" s="17">
        <f t="shared" si="0"/>
        <v>224</v>
      </c>
      <c r="P10" s="17">
        <f t="shared" si="1"/>
        <v>564</v>
      </c>
      <c r="Q10" s="13">
        <v>1</v>
      </c>
      <c r="R10" s="10" t="s">
        <v>66</v>
      </c>
      <c r="S10" s="15" t="s">
        <v>67</v>
      </c>
      <c r="T10" s="14"/>
    </row>
    <row r="11" spans="1:20" s="2" customFormat="1" ht="24.95" customHeight="1" x14ac:dyDescent="0.2">
      <c r="A11" s="4" t="s">
        <v>21</v>
      </c>
      <c r="B11" s="5" t="s">
        <v>23</v>
      </c>
      <c r="C11" s="6" t="s">
        <v>69</v>
      </c>
      <c r="D11" s="5" t="s">
        <v>70</v>
      </c>
      <c r="E11" s="6" t="s">
        <v>22</v>
      </c>
      <c r="F11" s="5" t="s">
        <v>20</v>
      </c>
      <c r="G11" s="7" t="s">
        <v>24</v>
      </c>
      <c r="H11" s="6" t="s">
        <v>73</v>
      </c>
      <c r="I11" s="11" t="s">
        <v>74</v>
      </c>
      <c r="J11" s="12" t="s">
        <v>25</v>
      </c>
      <c r="K11" s="9">
        <v>271</v>
      </c>
      <c r="L11" s="10">
        <v>25.8</v>
      </c>
      <c r="M11" s="10">
        <v>110</v>
      </c>
      <c r="N11" s="10">
        <v>92.4</v>
      </c>
      <c r="O11" s="17">
        <f t="shared" si="0"/>
        <v>228.20000000000002</v>
      </c>
      <c r="P11" s="17">
        <f t="shared" si="1"/>
        <v>499.20000000000005</v>
      </c>
      <c r="Q11" s="13">
        <v>2</v>
      </c>
      <c r="R11" s="10" t="s">
        <v>66</v>
      </c>
      <c r="S11" s="15" t="s">
        <v>67</v>
      </c>
      <c r="T11" s="15"/>
    </row>
    <row r="12" spans="1:20" s="2" customFormat="1" ht="24.95" customHeight="1" x14ac:dyDescent="0.2">
      <c r="A12" s="4" t="s">
        <v>21</v>
      </c>
      <c r="B12" s="5" t="s">
        <v>23</v>
      </c>
      <c r="C12" s="6" t="s">
        <v>69</v>
      </c>
      <c r="D12" s="5" t="s">
        <v>70</v>
      </c>
      <c r="E12" s="6" t="s">
        <v>22</v>
      </c>
      <c r="F12" s="5" t="s">
        <v>20</v>
      </c>
      <c r="G12" s="7" t="s">
        <v>24</v>
      </c>
      <c r="H12" s="6" t="s">
        <v>75</v>
      </c>
      <c r="I12" s="11" t="s">
        <v>76</v>
      </c>
      <c r="J12" s="12" t="s">
        <v>36</v>
      </c>
      <c r="K12" s="9">
        <v>278</v>
      </c>
      <c r="L12" s="10">
        <v>27.8</v>
      </c>
      <c r="M12" s="10">
        <v>102</v>
      </c>
      <c r="N12" s="10">
        <v>89.2</v>
      </c>
      <c r="O12" s="17">
        <f t="shared" si="0"/>
        <v>219</v>
      </c>
      <c r="P12" s="17">
        <f t="shared" si="1"/>
        <v>497</v>
      </c>
      <c r="Q12" s="13">
        <v>3</v>
      </c>
      <c r="R12" s="10" t="s">
        <v>66</v>
      </c>
      <c r="S12" s="15" t="s">
        <v>67</v>
      </c>
      <c r="T12" s="14"/>
    </row>
    <row r="13" spans="1:20" s="2" customFormat="1" ht="24.95" customHeight="1" x14ac:dyDescent="0.2">
      <c r="A13" s="4" t="s">
        <v>21</v>
      </c>
      <c r="B13" s="5" t="s">
        <v>23</v>
      </c>
      <c r="C13" s="6" t="s">
        <v>69</v>
      </c>
      <c r="D13" s="5" t="s">
        <v>70</v>
      </c>
      <c r="E13" s="6" t="s">
        <v>22</v>
      </c>
      <c r="F13" s="5" t="s">
        <v>20</v>
      </c>
      <c r="G13" s="7" t="s">
        <v>24</v>
      </c>
      <c r="H13" s="6" t="s">
        <v>77</v>
      </c>
      <c r="I13" s="11" t="s">
        <v>78</v>
      </c>
      <c r="J13" s="12" t="s">
        <v>36</v>
      </c>
      <c r="K13" s="9">
        <v>277</v>
      </c>
      <c r="L13" s="16">
        <v>27</v>
      </c>
      <c r="M13" s="16">
        <v>100</v>
      </c>
      <c r="N13" s="16">
        <v>89</v>
      </c>
      <c r="O13" s="17">
        <f t="shared" si="0"/>
        <v>216</v>
      </c>
      <c r="P13" s="17">
        <f t="shared" si="1"/>
        <v>493</v>
      </c>
      <c r="Q13" s="13">
        <v>4</v>
      </c>
      <c r="R13" s="10" t="s">
        <v>66</v>
      </c>
      <c r="S13" s="15" t="s">
        <v>67</v>
      </c>
      <c r="T13" s="14"/>
    </row>
    <row r="14" spans="1:20" s="2" customFormat="1" ht="24.95" customHeight="1" x14ac:dyDescent="0.2">
      <c r="A14" s="4" t="s">
        <v>21</v>
      </c>
      <c r="B14" s="5" t="s">
        <v>23</v>
      </c>
      <c r="C14" s="6" t="s">
        <v>69</v>
      </c>
      <c r="D14" s="5" t="s">
        <v>70</v>
      </c>
      <c r="E14" s="6" t="s">
        <v>22</v>
      </c>
      <c r="F14" s="5" t="s">
        <v>20</v>
      </c>
      <c r="G14" s="7" t="s">
        <v>24</v>
      </c>
      <c r="H14" s="6" t="s">
        <v>86</v>
      </c>
      <c r="I14" s="11" t="s">
        <v>79</v>
      </c>
      <c r="J14" s="12" t="s">
        <v>25</v>
      </c>
      <c r="K14" s="9">
        <v>281</v>
      </c>
      <c r="L14" s="10">
        <v>25.6</v>
      </c>
      <c r="M14" s="10">
        <v>96</v>
      </c>
      <c r="N14" s="10">
        <v>83</v>
      </c>
      <c r="O14" s="17">
        <f t="shared" si="0"/>
        <v>204.6</v>
      </c>
      <c r="P14" s="17">
        <f t="shared" si="1"/>
        <v>485.6</v>
      </c>
      <c r="Q14" s="13">
        <v>5</v>
      </c>
      <c r="R14" s="10" t="s">
        <v>66</v>
      </c>
      <c r="S14" s="15" t="s">
        <v>67</v>
      </c>
      <c r="T14" s="14"/>
    </row>
    <row r="15" spans="1:20" s="2" customFormat="1" ht="24.95" customHeight="1" x14ac:dyDescent="0.2">
      <c r="A15" s="4" t="s">
        <v>21</v>
      </c>
      <c r="B15" s="5" t="s">
        <v>23</v>
      </c>
      <c r="C15" s="6" t="s">
        <v>69</v>
      </c>
      <c r="D15" s="5" t="s">
        <v>70</v>
      </c>
      <c r="E15" s="6" t="s">
        <v>22</v>
      </c>
      <c r="F15" s="5" t="s">
        <v>20</v>
      </c>
      <c r="G15" s="7" t="s">
        <v>24</v>
      </c>
      <c r="H15" s="6" t="s">
        <v>80</v>
      </c>
      <c r="I15" s="11" t="s">
        <v>81</v>
      </c>
      <c r="J15" s="12" t="s">
        <v>25</v>
      </c>
      <c r="K15" s="9">
        <v>272</v>
      </c>
      <c r="L15" s="10" t="s">
        <v>61</v>
      </c>
      <c r="M15" s="10" t="s">
        <v>61</v>
      </c>
      <c r="N15" s="10" t="s">
        <v>61</v>
      </c>
      <c r="O15" s="36" t="s">
        <v>61</v>
      </c>
      <c r="P15" s="36" t="s">
        <v>61</v>
      </c>
      <c r="Q15" s="10" t="s">
        <v>61</v>
      </c>
      <c r="R15" s="10" t="s">
        <v>27</v>
      </c>
      <c r="S15" s="15" t="s">
        <v>62</v>
      </c>
      <c r="T15" s="14"/>
    </row>
    <row r="16" spans="1:20" s="2" customFormat="1" ht="24.95" customHeight="1" x14ac:dyDescent="0.2">
      <c r="A16" s="4" t="s">
        <v>21</v>
      </c>
      <c r="B16" s="5" t="s">
        <v>23</v>
      </c>
      <c r="C16" s="6" t="s">
        <v>69</v>
      </c>
      <c r="D16" s="5" t="s">
        <v>70</v>
      </c>
      <c r="E16" s="6" t="s">
        <v>22</v>
      </c>
      <c r="F16" s="5" t="s">
        <v>20</v>
      </c>
      <c r="G16" s="7" t="s">
        <v>24</v>
      </c>
      <c r="H16" s="6" t="s">
        <v>84</v>
      </c>
      <c r="I16" s="11" t="s">
        <v>85</v>
      </c>
      <c r="J16" s="12" t="s">
        <v>25</v>
      </c>
      <c r="K16" s="9">
        <v>308</v>
      </c>
      <c r="L16" s="10" t="s">
        <v>26</v>
      </c>
      <c r="M16" s="10" t="s">
        <v>26</v>
      </c>
      <c r="N16" s="10" t="s">
        <v>26</v>
      </c>
      <c r="O16" s="17" t="s">
        <v>26</v>
      </c>
      <c r="P16" s="17" t="s">
        <v>26</v>
      </c>
      <c r="Q16" s="13" t="s">
        <v>26</v>
      </c>
      <c r="R16" s="10" t="s">
        <v>82</v>
      </c>
      <c r="S16" s="15" t="s">
        <v>83</v>
      </c>
      <c r="T16" s="14"/>
    </row>
  </sheetData>
  <phoneticPr fontId="18" type="noConversion"/>
  <conditionalFormatting sqref="T5 S2:S9">
    <cfRule type="cellIs" dxfId="39" priority="101" operator="equal">
      <formula>"候补录取"</formula>
    </cfRule>
    <cfRule type="cellIs" dxfId="38" priority="102" stopIfTrue="1" operator="notEqual">
      <formula>"拟录取"</formula>
    </cfRule>
    <cfRule type="cellIs" priority="103" stopIfTrue="1" operator="notEqual">
      <formula>"拟录取"</formula>
    </cfRule>
  </conditionalFormatting>
  <conditionalFormatting sqref="S9 S2:T8">
    <cfRule type="cellIs" dxfId="37" priority="104" operator="equal">
      <formula>"拟录取"</formula>
    </cfRule>
  </conditionalFormatting>
  <conditionalFormatting sqref="T9">
    <cfRule type="cellIs" dxfId="36" priority="21" operator="equal">
      <formula>"候补录取"</formula>
    </cfRule>
    <cfRule type="cellIs" dxfId="35" priority="22" stopIfTrue="1" operator="notEqual">
      <formula>"拟录取"</formula>
    </cfRule>
    <cfRule type="cellIs" priority="23" stopIfTrue="1" operator="notEqual">
      <formula>"拟录取"</formula>
    </cfRule>
  </conditionalFormatting>
  <conditionalFormatting sqref="T9">
    <cfRule type="cellIs" dxfId="34" priority="24" operator="equal">
      <formula>"拟录取"</formula>
    </cfRule>
  </conditionalFormatting>
  <conditionalFormatting sqref="T10 S11:S16">
    <cfRule type="cellIs" dxfId="33" priority="13" operator="equal">
      <formula>"候补录取"</formula>
    </cfRule>
    <cfRule type="cellIs" dxfId="32" priority="14" stopIfTrue="1" operator="notEqual">
      <formula>"拟录取"</formula>
    </cfRule>
    <cfRule type="cellIs" priority="15" stopIfTrue="1" operator="notEqual">
      <formula>"拟录取"</formula>
    </cfRule>
  </conditionalFormatting>
  <conditionalFormatting sqref="T10 S11:T16">
    <cfRule type="cellIs" dxfId="31" priority="16" operator="equal">
      <formula>"拟录取"</formula>
    </cfRule>
  </conditionalFormatting>
  <conditionalFormatting sqref="S13">
    <cfRule type="cellIs" dxfId="30" priority="9" operator="equal">
      <formula>"候补录取"</formula>
    </cfRule>
    <cfRule type="cellIs" dxfId="29" priority="10" stopIfTrue="1" operator="notEqual">
      <formula>"拟录取"</formula>
    </cfRule>
    <cfRule type="cellIs" priority="11" stopIfTrue="1" operator="notEqual">
      <formula>"拟录取"</formula>
    </cfRule>
  </conditionalFormatting>
  <conditionalFormatting sqref="S13">
    <cfRule type="cellIs" dxfId="28" priority="12" operator="equal">
      <formula>"拟录取"</formula>
    </cfRule>
  </conditionalFormatting>
  <conditionalFormatting sqref="S14">
    <cfRule type="cellIs" dxfId="27" priority="5" operator="equal">
      <formula>"候补录取"</formula>
    </cfRule>
    <cfRule type="cellIs" dxfId="26" priority="6" stopIfTrue="1" operator="notEqual">
      <formula>"拟录取"</formula>
    </cfRule>
    <cfRule type="cellIs" priority="7" stopIfTrue="1" operator="notEqual">
      <formula>"拟录取"</formula>
    </cfRule>
  </conditionalFormatting>
  <conditionalFormatting sqref="S14">
    <cfRule type="cellIs" dxfId="25" priority="8" operator="equal">
      <formula>"拟录取"</formula>
    </cfRule>
  </conditionalFormatting>
  <conditionalFormatting sqref="S10">
    <cfRule type="cellIs" dxfId="24" priority="1" operator="equal">
      <formula>"候补录取"</formula>
    </cfRule>
    <cfRule type="cellIs" dxfId="23" priority="2" stopIfTrue="1" operator="notEqual">
      <formula>"拟录取"</formula>
    </cfRule>
    <cfRule type="cellIs" priority="3" stopIfTrue="1" operator="notEqual">
      <formula>"拟录取"</formula>
    </cfRule>
  </conditionalFormatting>
  <conditionalFormatting sqref="S10">
    <cfRule type="cellIs" dxfId="22" priority="4" operator="equal">
      <formula>"拟录取"</formula>
    </cfRule>
  </conditionalFormatting>
  <pageMargins left="0.75" right="0.75" top="1" bottom="1" header="0.5" footer="0.5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2021-04-13T13:46:00Z</cp:lastPrinted>
  <dcterms:created xsi:type="dcterms:W3CDTF">2019-03-05T15:06:00Z</dcterms:created>
  <dcterms:modified xsi:type="dcterms:W3CDTF">2025-04-17T01:28:11Z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2052-12.1.0.20305</vt:lpwstr>
  </property>
</Properties>
</file>